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590" windowWidth="14715" windowHeight="8580" activeTab="0"/>
  </bookViews>
  <sheets>
    <sheet name="Sheet2" sheetId="1" r:id="rId1"/>
  </sheets>
  <definedNames/>
  <calcPr fullCalcOnLoad="1"/>
</workbook>
</file>

<file path=xl/sharedStrings.xml><?xml version="1.0" encoding="utf-8"?>
<sst xmlns="http://schemas.openxmlformats.org/spreadsheetml/2006/main" count="99" uniqueCount="54">
  <si>
    <t>伊藤忠連合健康保険組合　理事長　殿</t>
  </si>
  <si>
    <t>代表者氏名</t>
  </si>
  <si>
    <t>新規加入に関わる事業所概況について</t>
  </si>
  <si>
    <t>　貴組合への加入に関して、当社の概況を次のとおりご報告申し上げますので、伊藤忠連合健康保険組合に加入出来ますようご配慮を賜りたくお願い申し上げます。</t>
  </si>
  <si>
    <t>1.資本構成について（　　　年　　　月　　　日現在）</t>
  </si>
  <si>
    <t>円</t>
  </si>
  <si>
    <t>第1位</t>
  </si>
  <si>
    <t>第2位</t>
  </si>
  <si>
    <t>第3位</t>
  </si>
  <si>
    <t>第4位</t>
  </si>
  <si>
    <t>第5位</t>
  </si>
  <si>
    <t>資本構成</t>
  </si>
  <si>
    <t>資本金</t>
  </si>
  <si>
    <t>株</t>
  </si>
  <si>
    <t>発行済株式総数</t>
  </si>
  <si>
    <t>合計</t>
  </si>
  <si>
    <t>その他</t>
  </si>
  <si>
    <t>2.被保険者及び被扶養者に関する事項について（　　年　　月　　日現在）</t>
  </si>
  <si>
    <t>被保険者</t>
  </si>
  <si>
    <t>男子</t>
  </si>
  <si>
    <t>女子</t>
  </si>
  <si>
    <t>所在地</t>
  </si>
  <si>
    <t>名　称</t>
  </si>
  <si>
    <t>代表取締役</t>
  </si>
  <si>
    <t>事　業　所</t>
  </si>
  <si>
    <t>所　在　地</t>
  </si>
  <si>
    <t>名　　　称</t>
  </si>
  <si>
    <t>年　　　齢</t>
  </si>
  <si>
    <t>被扶養者</t>
  </si>
  <si>
    <t>扶養率</t>
  </si>
  <si>
    <t>人</t>
  </si>
  <si>
    <t>～</t>
  </si>
  <si>
    <t>％</t>
  </si>
  <si>
    <t>3.標準報酬月額等級別被保険者数（　　年　　月　　日現在）</t>
  </si>
  <si>
    <t>※標準報酬月額とは、給与額（基本給・資格給・時間外手当（見込み）・通勤手当）を47等級に分類された仮の額にあてはめたものを指します。協会けんぽからの編入事業所は現在適用されている標準報酬月額をご入力ください。初めて健康保険に加入する場合は、標準報酬月額表をご参照ください。</t>
  </si>
  <si>
    <t>等級</t>
  </si>
  <si>
    <t>月額</t>
  </si>
  <si>
    <t>計</t>
  </si>
  <si>
    <t>標準報酬総額</t>
  </si>
  <si>
    <t>千円</t>
  </si>
  <si>
    <t>平均標準報酬月額</t>
  </si>
  <si>
    <t>4.今後の採用予定について（見込み）</t>
  </si>
  <si>
    <t>※夫々の平均賃金は、時間外手当（見込み）も含めて算出してください。</t>
  </si>
  <si>
    <t>男子：</t>
  </si>
  <si>
    <t>女子：</t>
  </si>
  <si>
    <t>予定人員</t>
  </si>
  <si>
    <t>予定賃金</t>
  </si>
  <si>
    <t>5.管轄の年金事務所</t>
  </si>
  <si>
    <t>年金事務所</t>
  </si>
  <si>
    <t>事業所記号</t>
  </si>
  <si>
    <t>協会けんぽ</t>
  </si>
  <si>
    <t>年　　金</t>
  </si>
  <si>
    <t>※事業所記号欄は、協会けんぽからの編入の場合はご記入ください。</t>
  </si>
  <si>
    <t>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</si>
</sst>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2"/>
      <name val="ＭＳ 明朝"/>
      <family val="1"/>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pplyNumberFormat="0" applyFill="0" applyBorder="0" applyAlignment="0" applyProtection="0"/>
    <xf numFmtId="0" fontId="41" fillId="32" borderId="0" applyNumberFormat="0" applyBorder="0" applyAlignment="0" applyProtection="0"/>
  </cellStyleXfs>
  <cellXfs count="47">
    <xf numFmtId="0" fontId="0" fillId="0" borderId="0" xfId="0" applyAlignment="1">
      <alignment/>
    </xf>
    <xf numFmtId="0" fontId="4" fillId="0" borderId="0" xfId="0" applyFont="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4" fillId="0" borderId="0" xfId="0" applyFont="1" applyAlignment="1">
      <alignment vertical="center"/>
    </xf>
    <xf numFmtId="0" fontId="6" fillId="0" borderId="0" xfId="0" applyFont="1" applyAlignment="1">
      <alignment horizontal="center" vertical="center"/>
    </xf>
    <xf numFmtId="38" fontId="5" fillId="0" borderId="10" xfId="49" applyFont="1" applyBorder="1" applyAlignment="1">
      <alignment vertical="center"/>
    </xf>
    <xf numFmtId="38" fontId="5" fillId="0" borderId="11" xfId="49"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left" vertical="center"/>
    </xf>
    <xf numFmtId="176" fontId="5" fillId="0" borderId="11" xfId="0" applyNumberFormat="1" applyFont="1" applyBorder="1" applyAlignment="1">
      <alignment vertical="center"/>
    </xf>
    <xf numFmtId="0" fontId="5" fillId="33" borderId="10" xfId="0" applyFont="1" applyFill="1" applyBorder="1" applyAlignment="1">
      <alignment vertical="center"/>
    </xf>
    <xf numFmtId="0" fontId="5" fillId="0" borderId="10" xfId="0" applyFont="1" applyBorder="1" applyAlignment="1">
      <alignment horizontal="left" vertical="center"/>
    </xf>
    <xf numFmtId="2" fontId="5" fillId="0" borderId="10" xfId="49" applyNumberFormat="1" applyFont="1" applyBorder="1" applyAlignment="1">
      <alignment vertical="center"/>
    </xf>
    <xf numFmtId="38" fontId="5" fillId="0" borderId="13" xfId="0" applyNumberFormat="1" applyFont="1" applyBorder="1" applyAlignment="1">
      <alignment vertical="center"/>
    </xf>
    <xf numFmtId="38" fontId="5" fillId="0" borderId="13" xfId="49" applyFont="1" applyBorder="1" applyAlignment="1">
      <alignment vertical="center"/>
    </xf>
    <xf numFmtId="0" fontId="5" fillId="0" borderId="14" xfId="0" applyFont="1" applyFill="1" applyBorder="1" applyAlignment="1">
      <alignment horizontal="center" vertical="center"/>
    </xf>
    <xf numFmtId="2" fontId="5" fillId="0" borderId="14" xfId="49" applyNumberFormat="1" applyFont="1" applyFill="1" applyBorder="1" applyAlignment="1">
      <alignment vertical="center"/>
    </xf>
    <xf numFmtId="0" fontId="5" fillId="0" borderId="14"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38"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49" fontId="5" fillId="0" borderId="10" xfId="0" applyNumberFormat="1" applyFont="1" applyBorder="1" applyAlignment="1">
      <alignment vertical="center"/>
    </xf>
    <xf numFmtId="49" fontId="5" fillId="33" borderId="10" xfId="0" applyNumberFormat="1" applyFont="1" applyFill="1" applyBorder="1" applyAlignment="1">
      <alignment vertical="center"/>
    </xf>
    <xf numFmtId="0" fontId="6" fillId="0" borderId="0" xfId="0" applyFont="1" applyAlignment="1">
      <alignment horizontal="center" vertical="center"/>
    </xf>
    <xf numFmtId="0" fontId="4" fillId="0" borderId="0" xfId="0" applyFont="1" applyAlignment="1">
      <alignment vertical="center" wrapText="1"/>
    </xf>
    <xf numFmtId="0" fontId="5" fillId="0" borderId="10" xfId="0" applyFont="1" applyBorder="1" applyAlignment="1">
      <alignment horizontal="center" vertical="center"/>
    </xf>
    <xf numFmtId="38" fontId="5" fillId="0" borderId="10" xfId="49" applyFont="1" applyBorder="1" applyAlignment="1">
      <alignment vertical="center"/>
    </xf>
    <xf numFmtId="38" fontId="5" fillId="0" borderId="11" xfId="49" applyFont="1" applyBorder="1" applyAlignment="1">
      <alignment vertical="center"/>
    </xf>
    <xf numFmtId="0" fontId="4" fillId="0" borderId="0" xfId="0" applyFont="1" applyBorder="1" applyAlignment="1">
      <alignment vertical="center"/>
    </xf>
    <xf numFmtId="0" fontId="7" fillId="0" borderId="0" xfId="0" applyFont="1" applyAlignment="1">
      <alignment vertical="center" wrapText="1"/>
    </xf>
    <xf numFmtId="0" fontId="5" fillId="0" borderId="13" xfId="0" applyFont="1" applyBorder="1" applyAlignment="1">
      <alignment horizontal="center" vertical="center"/>
    </xf>
    <xf numFmtId="38" fontId="5" fillId="33" borderId="10" xfId="49" applyFont="1" applyFill="1" applyBorder="1" applyAlignment="1">
      <alignment horizontal="center" vertical="center"/>
    </xf>
    <xf numFmtId="0" fontId="5" fillId="33" borderId="1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2" xfId="0" applyFont="1" applyFill="1" applyBorder="1" applyAlignment="1">
      <alignment horizontal="center" vertical="center"/>
    </xf>
    <xf numFmtId="0" fontId="7" fillId="0" borderId="0" xfId="0" applyFont="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38" fontId="5" fillId="0" borderId="15" xfId="49"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zoomScalePageLayoutView="0" workbookViewId="0" topLeftCell="A1">
      <selection activeCell="K2" sqref="K2"/>
    </sheetView>
  </sheetViews>
  <sheetFormatPr defaultColWidth="9.00390625" defaultRowHeight="13.5"/>
  <cols>
    <col min="1" max="5" width="9.00390625" style="5" customWidth="1"/>
    <col min="6" max="6" width="8.875" style="5" customWidth="1"/>
    <col min="7" max="12" width="9.00390625" style="5" customWidth="1"/>
    <col min="13" max="13" width="11.625" style="5" bestFit="1" customWidth="1"/>
    <col min="14" max="16384" width="9.00390625" style="5" customWidth="1"/>
  </cols>
  <sheetData>
    <row r="1" spans="8:10" ht="13.5">
      <c r="H1" s="23" t="s">
        <v>53</v>
      </c>
      <c r="I1" s="23"/>
      <c r="J1" s="23"/>
    </row>
    <row r="2" spans="1:4" ht="13.5">
      <c r="A2" s="24" t="s">
        <v>0</v>
      </c>
      <c r="B2" s="24"/>
      <c r="C2" s="24"/>
      <c r="D2" s="24"/>
    </row>
    <row r="4" spans="5:10" ht="15" customHeight="1">
      <c r="E4" s="26" t="s">
        <v>24</v>
      </c>
      <c r="F4" s="3" t="s">
        <v>25</v>
      </c>
      <c r="G4" s="25"/>
      <c r="H4" s="25"/>
      <c r="I4" s="25"/>
      <c r="J4" s="25"/>
    </row>
    <row r="5" spans="5:10" ht="18" customHeight="1">
      <c r="E5" s="26"/>
      <c r="F5" s="3" t="s">
        <v>26</v>
      </c>
      <c r="G5" s="25"/>
      <c r="H5" s="25"/>
      <c r="I5" s="25"/>
      <c r="J5" s="25"/>
    </row>
    <row r="6" spans="5:10" ht="20.25" customHeight="1">
      <c r="E6" s="3" t="s">
        <v>1</v>
      </c>
      <c r="F6" s="3" t="s">
        <v>23</v>
      </c>
      <c r="G6" s="24"/>
      <c r="H6" s="24"/>
      <c r="I6" s="24"/>
      <c r="J6" s="24"/>
    </row>
    <row r="7" spans="5:6" ht="9" customHeight="1">
      <c r="E7" s="3"/>
      <c r="F7" s="3"/>
    </row>
    <row r="9" spans="1:10" ht="14.25">
      <c r="A9" s="29" t="s">
        <v>2</v>
      </c>
      <c r="B9" s="29"/>
      <c r="C9" s="29"/>
      <c r="D9" s="29"/>
      <c r="E9" s="29"/>
      <c r="F9" s="29"/>
      <c r="G9" s="29"/>
      <c r="H9" s="29"/>
      <c r="I9" s="29"/>
      <c r="J9" s="29"/>
    </row>
    <row r="10" spans="1:10" ht="14.25">
      <c r="A10" s="6"/>
      <c r="B10" s="6"/>
      <c r="C10" s="6"/>
      <c r="D10" s="6"/>
      <c r="E10" s="6"/>
      <c r="F10" s="6"/>
      <c r="G10" s="6"/>
      <c r="H10" s="6"/>
      <c r="I10" s="6"/>
      <c r="J10" s="6"/>
    </row>
    <row r="12" spans="1:10" ht="31.5" customHeight="1">
      <c r="A12" s="30" t="s">
        <v>3</v>
      </c>
      <c r="B12" s="30"/>
      <c r="C12" s="30"/>
      <c r="D12" s="30"/>
      <c r="E12" s="30"/>
      <c r="F12" s="30"/>
      <c r="G12" s="30"/>
      <c r="H12" s="30"/>
      <c r="I12" s="30"/>
      <c r="J12" s="30"/>
    </row>
    <row r="13" spans="1:10" ht="15" customHeight="1">
      <c r="A13" s="1"/>
      <c r="B13" s="1"/>
      <c r="C13" s="1"/>
      <c r="D13" s="1"/>
      <c r="E13" s="1"/>
      <c r="F13" s="1"/>
      <c r="G13" s="1"/>
      <c r="H13" s="1"/>
      <c r="I13" s="1"/>
      <c r="J13" s="1"/>
    </row>
    <row r="15" spans="1:10" ht="13.5">
      <c r="A15" s="24" t="s">
        <v>4</v>
      </c>
      <c r="B15" s="24"/>
      <c r="C15" s="24"/>
      <c r="D15" s="24"/>
      <c r="E15" s="24"/>
      <c r="F15" s="24"/>
      <c r="G15" s="24"/>
      <c r="H15" s="24"/>
      <c r="I15" s="24"/>
      <c r="J15" s="24"/>
    </row>
    <row r="16" spans="1:10" ht="19.5" customHeight="1">
      <c r="A16" s="31" t="s">
        <v>12</v>
      </c>
      <c r="B16" s="31"/>
      <c r="C16" s="32"/>
      <c r="D16" s="33"/>
      <c r="E16" s="9" t="s">
        <v>5</v>
      </c>
      <c r="F16" s="31" t="s">
        <v>14</v>
      </c>
      <c r="G16" s="31"/>
      <c r="H16" s="32"/>
      <c r="I16" s="33"/>
      <c r="J16" s="9" t="s">
        <v>13</v>
      </c>
    </row>
    <row r="17" spans="1:10" ht="19.5" customHeight="1">
      <c r="A17" s="31" t="s">
        <v>11</v>
      </c>
      <c r="B17" s="2" t="s">
        <v>6</v>
      </c>
      <c r="C17" s="27"/>
      <c r="D17" s="27"/>
      <c r="E17" s="27"/>
      <c r="F17" s="8"/>
      <c r="G17" s="10" t="s">
        <v>13</v>
      </c>
      <c r="H17" s="11" t="e">
        <f>ROUND((F17/H$16)*100,1)</f>
        <v>#DIV/0!</v>
      </c>
      <c r="I17" s="10" t="s">
        <v>32</v>
      </c>
      <c r="J17" s="12"/>
    </row>
    <row r="18" spans="1:10" ht="19.5" customHeight="1">
      <c r="A18" s="31"/>
      <c r="B18" s="2" t="s">
        <v>7</v>
      </c>
      <c r="C18" s="27"/>
      <c r="D18" s="27"/>
      <c r="E18" s="27"/>
      <c r="F18" s="8"/>
      <c r="G18" s="10" t="s">
        <v>13</v>
      </c>
      <c r="H18" s="11" t="e">
        <f>ROUND((F18/H$16)*100,1)</f>
        <v>#DIV/0!</v>
      </c>
      <c r="I18" s="10" t="s">
        <v>32</v>
      </c>
      <c r="J18" s="12"/>
    </row>
    <row r="19" spans="1:10" ht="19.5" customHeight="1">
      <c r="A19" s="31"/>
      <c r="B19" s="2" t="s">
        <v>8</v>
      </c>
      <c r="C19" s="27"/>
      <c r="D19" s="27"/>
      <c r="E19" s="27"/>
      <c r="F19" s="8"/>
      <c r="G19" s="10" t="s">
        <v>13</v>
      </c>
      <c r="H19" s="11" t="e">
        <f>ROUND((F19/H$16)*100,1)</f>
        <v>#DIV/0!</v>
      </c>
      <c r="I19" s="10" t="s">
        <v>32</v>
      </c>
      <c r="J19" s="12"/>
    </row>
    <row r="20" spans="1:10" ht="19.5" customHeight="1">
      <c r="A20" s="31"/>
      <c r="B20" s="2" t="s">
        <v>9</v>
      </c>
      <c r="C20" s="27"/>
      <c r="D20" s="27"/>
      <c r="E20" s="27"/>
      <c r="F20" s="8"/>
      <c r="G20" s="10" t="s">
        <v>13</v>
      </c>
      <c r="H20" s="11" t="e">
        <f>ROUND((F20/H$16)*100,1)</f>
        <v>#DIV/0!</v>
      </c>
      <c r="I20" s="10" t="s">
        <v>32</v>
      </c>
      <c r="J20" s="12"/>
    </row>
    <row r="21" spans="1:10" ht="19.5" customHeight="1">
      <c r="A21" s="31"/>
      <c r="B21" s="2" t="s">
        <v>10</v>
      </c>
      <c r="C21" s="27" t="s">
        <v>16</v>
      </c>
      <c r="D21" s="27"/>
      <c r="E21" s="27"/>
      <c r="F21" s="8">
        <f>F22-(F17+F18+F19+F20)</f>
        <v>0</v>
      </c>
      <c r="G21" s="10" t="s">
        <v>13</v>
      </c>
      <c r="H21" s="11" t="e">
        <f>H22-(H17+H18+H19+H20)</f>
        <v>#DIV/0!</v>
      </c>
      <c r="I21" s="10" t="s">
        <v>32</v>
      </c>
      <c r="J21" s="12"/>
    </row>
    <row r="22" spans="1:10" ht="19.5" customHeight="1">
      <c r="A22" s="31"/>
      <c r="B22" s="2" t="s">
        <v>15</v>
      </c>
      <c r="C22" s="28"/>
      <c r="D22" s="28"/>
      <c r="E22" s="28"/>
      <c r="F22" s="8">
        <f>H16</f>
        <v>0</v>
      </c>
      <c r="G22" s="10" t="s">
        <v>13</v>
      </c>
      <c r="H22" s="11">
        <v>100</v>
      </c>
      <c r="I22" s="10" t="s">
        <v>32</v>
      </c>
      <c r="J22" s="12"/>
    </row>
    <row r="24" spans="1:10" ht="13.5">
      <c r="A24" s="24" t="s">
        <v>17</v>
      </c>
      <c r="B24" s="24"/>
      <c r="C24" s="24"/>
      <c r="D24" s="24"/>
      <c r="E24" s="24"/>
      <c r="F24" s="24"/>
      <c r="G24" s="24"/>
      <c r="H24" s="24"/>
      <c r="I24" s="24"/>
      <c r="J24" s="24"/>
    </row>
    <row r="25" spans="1:10" ht="19.5" customHeight="1">
      <c r="A25" s="31" t="s">
        <v>27</v>
      </c>
      <c r="B25" s="31"/>
      <c r="C25" s="31"/>
      <c r="D25" s="31" t="s">
        <v>18</v>
      </c>
      <c r="E25" s="31"/>
      <c r="F25" s="31"/>
      <c r="G25" s="31" t="s">
        <v>28</v>
      </c>
      <c r="H25" s="31"/>
      <c r="I25" s="31"/>
      <c r="J25" s="4"/>
    </row>
    <row r="26" spans="1:10" ht="19.5" customHeight="1">
      <c r="A26" s="31"/>
      <c r="B26" s="31"/>
      <c r="C26" s="31"/>
      <c r="D26" s="2" t="s">
        <v>19</v>
      </c>
      <c r="E26" s="2" t="s">
        <v>20</v>
      </c>
      <c r="F26" s="2" t="s">
        <v>15</v>
      </c>
      <c r="G26" s="2" t="s">
        <v>19</v>
      </c>
      <c r="H26" s="2" t="s">
        <v>20</v>
      </c>
      <c r="I26" s="2" t="s">
        <v>15</v>
      </c>
      <c r="J26" s="4"/>
    </row>
    <row r="27" spans="1:10" ht="19.5" customHeight="1">
      <c r="A27" s="4">
        <v>0</v>
      </c>
      <c r="B27" s="2" t="s">
        <v>31</v>
      </c>
      <c r="C27" s="13">
        <v>4</v>
      </c>
      <c r="D27" s="37"/>
      <c r="E27" s="37"/>
      <c r="F27" s="37"/>
      <c r="G27" s="7"/>
      <c r="H27" s="7"/>
      <c r="I27" s="7">
        <f>SUM(G27:H27)</f>
        <v>0</v>
      </c>
      <c r="J27" s="4"/>
    </row>
    <row r="28" spans="1:10" ht="19.5" customHeight="1">
      <c r="A28" s="4">
        <v>5</v>
      </c>
      <c r="B28" s="2" t="s">
        <v>31</v>
      </c>
      <c r="C28" s="13">
        <v>9</v>
      </c>
      <c r="D28" s="37"/>
      <c r="E28" s="37"/>
      <c r="F28" s="37"/>
      <c r="G28" s="7"/>
      <c r="H28" s="7"/>
      <c r="I28" s="7">
        <f aca="true" t="shared" si="0" ref="I28:I42">SUM(G28:H28)</f>
        <v>0</v>
      </c>
      <c r="J28" s="4"/>
    </row>
    <row r="29" spans="1:10" ht="19.5" customHeight="1">
      <c r="A29" s="4">
        <v>10</v>
      </c>
      <c r="B29" s="2" t="s">
        <v>31</v>
      </c>
      <c r="C29" s="13">
        <v>14</v>
      </c>
      <c r="D29" s="37"/>
      <c r="E29" s="37"/>
      <c r="F29" s="37"/>
      <c r="G29" s="7"/>
      <c r="H29" s="7"/>
      <c r="I29" s="7">
        <f t="shared" si="0"/>
        <v>0</v>
      </c>
      <c r="J29" s="4"/>
    </row>
    <row r="30" spans="1:10" ht="19.5" customHeight="1">
      <c r="A30" s="4">
        <v>15</v>
      </c>
      <c r="B30" s="2" t="s">
        <v>31</v>
      </c>
      <c r="C30" s="13">
        <v>19</v>
      </c>
      <c r="D30" s="7"/>
      <c r="E30" s="7"/>
      <c r="F30" s="7">
        <f>SUM(D30:E30)</f>
        <v>0</v>
      </c>
      <c r="G30" s="7"/>
      <c r="H30" s="7"/>
      <c r="I30" s="7">
        <f t="shared" si="0"/>
        <v>0</v>
      </c>
      <c r="J30" s="4"/>
    </row>
    <row r="31" spans="1:10" ht="19.5" customHeight="1">
      <c r="A31" s="4">
        <v>20</v>
      </c>
      <c r="B31" s="2" t="s">
        <v>31</v>
      </c>
      <c r="C31" s="13">
        <v>24</v>
      </c>
      <c r="D31" s="7"/>
      <c r="E31" s="7"/>
      <c r="F31" s="7">
        <f aca="true" t="shared" si="1" ref="F31:F42">SUM(D31:E31)</f>
        <v>0</v>
      </c>
      <c r="G31" s="7"/>
      <c r="H31" s="7"/>
      <c r="I31" s="7">
        <f t="shared" si="0"/>
        <v>0</v>
      </c>
      <c r="J31" s="4"/>
    </row>
    <row r="32" spans="1:10" ht="19.5" customHeight="1">
      <c r="A32" s="4">
        <v>25</v>
      </c>
      <c r="B32" s="2" t="s">
        <v>31</v>
      </c>
      <c r="C32" s="13">
        <v>29</v>
      </c>
      <c r="D32" s="7"/>
      <c r="E32" s="7"/>
      <c r="F32" s="7">
        <f t="shared" si="1"/>
        <v>0</v>
      </c>
      <c r="G32" s="7"/>
      <c r="H32" s="7"/>
      <c r="I32" s="7">
        <f t="shared" si="0"/>
        <v>0</v>
      </c>
      <c r="J32" s="4"/>
    </row>
    <row r="33" spans="1:10" ht="19.5" customHeight="1">
      <c r="A33" s="4">
        <v>30</v>
      </c>
      <c r="B33" s="2" t="s">
        <v>31</v>
      </c>
      <c r="C33" s="13">
        <v>34</v>
      </c>
      <c r="D33" s="7"/>
      <c r="E33" s="7"/>
      <c r="F33" s="7">
        <f t="shared" si="1"/>
        <v>0</v>
      </c>
      <c r="G33" s="7"/>
      <c r="H33" s="7"/>
      <c r="I33" s="7">
        <f t="shared" si="0"/>
        <v>0</v>
      </c>
      <c r="J33" s="4"/>
    </row>
    <row r="34" spans="1:10" ht="19.5" customHeight="1">
      <c r="A34" s="4">
        <v>35</v>
      </c>
      <c r="B34" s="2" t="s">
        <v>31</v>
      </c>
      <c r="C34" s="13">
        <v>39</v>
      </c>
      <c r="D34" s="7"/>
      <c r="E34" s="7"/>
      <c r="F34" s="7">
        <f t="shared" si="1"/>
        <v>0</v>
      </c>
      <c r="G34" s="7"/>
      <c r="H34" s="7"/>
      <c r="I34" s="7">
        <f t="shared" si="0"/>
        <v>0</v>
      </c>
      <c r="J34" s="4"/>
    </row>
    <row r="35" spans="1:10" ht="19.5" customHeight="1">
      <c r="A35" s="4">
        <v>40</v>
      </c>
      <c r="B35" s="2" t="s">
        <v>31</v>
      </c>
      <c r="C35" s="13">
        <v>44</v>
      </c>
      <c r="D35" s="7"/>
      <c r="E35" s="7"/>
      <c r="F35" s="7">
        <f t="shared" si="1"/>
        <v>0</v>
      </c>
      <c r="G35" s="7"/>
      <c r="H35" s="7"/>
      <c r="I35" s="7">
        <f t="shared" si="0"/>
        <v>0</v>
      </c>
      <c r="J35" s="4"/>
    </row>
    <row r="36" spans="1:10" ht="19.5" customHeight="1">
      <c r="A36" s="4">
        <v>45</v>
      </c>
      <c r="B36" s="2" t="s">
        <v>31</v>
      </c>
      <c r="C36" s="13">
        <v>49</v>
      </c>
      <c r="D36" s="7"/>
      <c r="E36" s="7"/>
      <c r="F36" s="7">
        <f t="shared" si="1"/>
        <v>0</v>
      </c>
      <c r="G36" s="7"/>
      <c r="H36" s="7"/>
      <c r="I36" s="7">
        <f t="shared" si="0"/>
        <v>0</v>
      </c>
      <c r="J36" s="4"/>
    </row>
    <row r="37" spans="1:10" ht="19.5" customHeight="1">
      <c r="A37" s="4">
        <v>50</v>
      </c>
      <c r="B37" s="2" t="s">
        <v>31</v>
      </c>
      <c r="C37" s="13">
        <v>54</v>
      </c>
      <c r="D37" s="7"/>
      <c r="E37" s="7"/>
      <c r="F37" s="7">
        <f t="shared" si="1"/>
        <v>0</v>
      </c>
      <c r="G37" s="7"/>
      <c r="H37" s="7"/>
      <c r="I37" s="7">
        <f t="shared" si="0"/>
        <v>0</v>
      </c>
      <c r="J37" s="4"/>
    </row>
    <row r="38" spans="1:10" ht="19.5" customHeight="1">
      <c r="A38" s="4">
        <v>55</v>
      </c>
      <c r="B38" s="2" t="s">
        <v>31</v>
      </c>
      <c r="C38" s="13">
        <v>59</v>
      </c>
      <c r="D38" s="7"/>
      <c r="E38" s="7"/>
      <c r="F38" s="7">
        <f t="shared" si="1"/>
        <v>0</v>
      </c>
      <c r="G38" s="7"/>
      <c r="H38" s="7"/>
      <c r="I38" s="7">
        <f t="shared" si="0"/>
        <v>0</v>
      </c>
      <c r="J38" s="4"/>
    </row>
    <row r="39" spans="1:10" ht="19.5" customHeight="1">
      <c r="A39" s="4">
        <v>60</v>
      </c>
      <c r="B39" s="2" t="s">
        <v>31</v>
      </c>
      <c r="C39" s="13">
        <v>64</v>
      </c>
      <c r="D39" s="7"/>
      <c r="E39" s="7"/>
      <c r="F39" s="7">
        <f t="shared" si="1"/>
        <v>0</v>
      </c>
      <c r="G39" s="7"/>
      <c r="H39" s="7"/>
      <c r="I39" s="7">
        <f t="shared" si="0"/>
        <v>0</v>
      </c>
      <c r="J39" s="4"/>
    </row>
    <row r="40" spans="1:10" ht="19.5" customHeight="1">
      <c r="A40" s="4">
        <v>65</v>
      </c>
      <c r="B40" s="2" t="s">
        <v>31</v>
      </c>
      <c r="C40" s="13">
        <v>69</v>
      </c>
      <c r="D40" s="7"/>
      <c r="E40" s="7"/>
      <c r="F40" s="7">
        <f t="shared" si="1"/>
        <v>0</v>
      </c>
      <c r="G40" s="7"/>
      <c r="H40" s="7"/>
      <c r="I40" s="7">
        <f t="shared" si="0"/>
        <v>0</v>
      </c>
      <c r="J40" s="4"/>
    </row>
    <row r="41" spans="1:10" ht="19.5" customHeight="1">
      <c r="A41" s="4">
        <v>70</v>
      </c>
      <c r="B41" s="2" t="s">
        <v>31</v>
      </c>
      <c r="C41" s="13">
        <v>74</v>
      </c>
      <c r="D41" s="7"/>
      <c r="E41" s="7"/>
      <c r="F41" s="7">
        <f t="shared" si="1"/>
        <v>0</v>
      </c>
      <c r="G41" s="7"/>
      <c r="H41" s="7"/>
      <c r="I41" s="7">
        <f t="shared" si="0"/>
        <v>0</v>
      </c>
      <c r="J41" s="4"/>
    </row>
    <row r="42" spans="1:10" ht="19.5" customHeight="1">
      <c r="A42" s="31" t="s">
        <v>15</v>
      </c>
      <c r="B42" s="31"/>
      <c r="C42" s="31"/>
      <c r="D42" s="7">
        <f>SUM(D30:D41)</f>
        <v>0</v>
      </c>
      <c r="E42" s="7">
        <f>SUM(E30:E41)</f>
        <v>0</v>
      </c>
      <c r="F42" s="7">
        <f t="shared" si="1"/>
        <v>0</v>
      </c>
      <c r="G42" s="7">
        <f>SUM(G27:G41)</f>
        <v>0</v>
      </c>
      <c r="H42" s="7">
        <f>SUM(H27:H41)</f>
        <v>0</v>
      </c>
      <c r="I42" s="7">
        <f t="shared" si="0"/>
        <v>0</v>
      </c>
      <c r="J42" s="4"/>
    </row>
    <row r="43" spans="1:10" ht="19.5" customHeight="1">
      <c r="A43" s="38"/>
      <c r="B43" s="39"/>
      <c r="C43" s="39"/>
      <c r="D43" s="39"/>
      <c r="E43" s="39"/>
      <c r="F43" s="39"/>
      <c r="G43" s="40"/>
      <c r="H43" s="2" t="s">
        <v>29</v>
      </c>
      <c r="I43" s="14" t="e">
        <f>ROUND(I42/F42,2)</f>
        <v>#DIV/0!</v>
      </c>
      <c r="J43" s="4" t="s">
        <v>30</v>
      </c>
    </row>
    <row r="44" spans="1:10" s="20" customFormat="1" ht="19.5" customHeight="1">
      <c r="A44" s="17"/>
      <c r="B44" s="17"/>
      <c r="C44" s="17"/>
      <c r="D44" s="17"/>
      <c r="E44" s="17"/>
      <c r="F44" s="17"/>
      <c r="G44" s="17"/>
      <c r="H44" s="17"/>
      <c r="I44" s="18"/>
      <c r="J44" s="19"/>
    </row>
    <row r="45" spans="1:10" s="21" customFormat="1" ht="13.5">
      <c r="A45" s="34" t="s">
        <v>33</v>
      </c>
      <c r="B45" s="34"/>
      <c r="C45" s="34"/>
      <c r="D45" s="34"/>
      <c r="E45" s="34"/>
      <c r="F45" s="34"/>
      <c r="G45" s="34"/>
      <c r="H45" s="34"/>
      <c r="I45" s="34"/>
      <c r="J45" s="34"/>
    </row>
    <row r="46" spans="1:10" ht="45" customHeight="1">
      <c r="A46" s="35" t="s">
        <v>34</v>
      </c>
      <c r="B46" s="35"/>
      <c r="C46" s="35"/>
      <c r="D46" s="35"/>
      <c r="E46" s="35"/>
      <c r="F46" s="35"/>
      <c r="G46" s="35"/>
      <c r="H46" s="35"/>
      <c r="I46" s="35"/>
      <c r="J46" s="35"/>
    </row>
    <row r="47" spans="1:10" ht="19.5" customHeight="1">
      <c r="A47" s="2" t="s">
        <v>35</v>
      </c>
      <c r="B47" s="2" t="s">
        <v>36</v>
      </c>
      <c r="C47" s="2" t="s">
        <v>19</v>
      </c>
      <c r="D47" s="2" t="s">
        <v>20</v>
      </c>
      <c r="E47" s="2" t="s">
        <v>37</v>
      </c>
      <c r="F47" s="2" t="s">
        <v>35</v>
      </c>
      <c r="G47" s="2" t="s">
        <v>36</v>
      </c>
      <c r="H47" s="2" t="s">
        <v>19</v>
      </c>
      <c r="I47" s="2" t="s">
        <v>20</v>
      </c>
      <c r="J47" s="2" t="s">
        <v>37</v>
      </c>
    </row>
    <row r="48" spans="1:10" ht="19.5" customHeight="1">
      <c r="A48" s="4">
        <v>1</v>
      </c>
      <c r="B48" s="7">
        <v>58000</v>
      </c>
      <c r="C48" s="7"/>
      <c r="D48" s="7"/>
      <c r="E48" s="7">
        <f>SUM(C48:D48)</f>
        <v>0</v>
      </c>
      <c r="F48" s="4">
        <v>27</v>
      </c>
      <c r="G48" s="7">
        <v>410000</v>
      </c>
      <c r="H48" s="7"/>
      <c r="I48" s="7"/>
      <c r="J48" s="7">
        <f aca="true" t="shared" si="2" ref="J48:J68">SUM(H48:I48)</f>
        <v>0</v>
      </c>
    </row>
    <row r="49" spans="1:10" ht="19.5" customHeight="1">
      <c r="A49" s="4">
        <v>2</v>
      </c>
      <c r="B49" s="7">
        <v>68000</v>
      </c>
      <c r="C49" s="7"/>
      <c r="D49" s="7"/>
      <c r="E49" s="7">
        <f aca="true" t="shared" si="3" ref="E49:E71">SUM(C49:D49)</f>
        <v>0</v>
      </c>
      <c r="F49" s="4">
        <v>28</v>
      </c>
      <c r="G49" s="7">
        <v>440000</v>
      </c>
      <c r="H49" s="7"/>
      <c r="I49" s="7"/>
      <c r="J49" s="7">
        <f t="shared" si="2"/>
        <v>0</v>
      </c>
    </row>
    <row r="50" spans="1:10" ht="19.5" customHeight="1">
      <c r="A50" s="4">
        <v>3</v>
      </c>
      <c r="B50" s="7">
        <v>78000</v>
      </c>
      <c r="C50" s="7"/>
      <c r="D50" s="7"/>
      <c r="E50" s="7">
        <f t="shared" si="3"/>
        <v>0</v>
      </c>
      <c r="F50" s="4">
        <v>29</v>
      </c>
      <c r="G50" s="7">
        <v>470000</v>
      </c>
      <c r="H50" s="7"/>
      <c r="I50" s="7"/>
      <c r="J50" s="7">
        <f t="shared" si="2"/>
        <v>0</v>
      </c>
    </row>
    <row r="51" spans="1:10" ht="19.5" customHeight="1">
      <c r="A51" s="4">
        <v>4</v>
      </c>
      <c r="B51" s="7">
        <v>88000</v>
      </c>
      <c r="C51" s="7"/>
      <c r="D51" s="7"/>
      <c r="E51" s="7">
        <f t="shared" si="3"/>
        <v>0</v>
      </c>
      <c r="F51" s="4">
        <v>30</v>
      </c>
      <c r="G51" s="7">
        <v>500000</v>
      </c>
      <c r="H51" s="7"/>
      <c r="I51" s="7"/>
      <c r="J51" s="7">
        <f t="shared" si="2"/>
        <v>0</v>
      </c>
    </row>
    <row r="52" spans="1:10" ht="19.5" customHeight="1">
      <c r="A52" s="4">
        <v>5</v>
      </c>
      <c r="B52" s="7">
        <v>98000</v>
      </c>
      <c r="C52" s="7"/>
      <c r="D52" s="7"/>
      <c r="E52" s="7">
        <f t="shared" si="3"/>
        <v>0</v>
      </c>
      <c r="F52" s="4">
        <v>31</v>
      </c>
      <c r="G52" s="7">
        <v>530000</v>
      </c>
      <c r="H52" s="7"/>
      <c r="I52" s="7"/>
      <c r="J52" s="7">
        <f t="shared" si="2"/>
        <v>0</v>
      </c>
    </row>
    <row r="53" spans="1:10" ht="19.5" customHeight="1">
      <c r="A53" s="4">
        <v>6</v>
      </c>
      <c r="B53" s="7">
        <v>104000</v>
      </c>
      <c r="C53" s="7"/>
      <c r="D53" s="7"/>
      <c r="E53" s="7">
        <f t="shared" si="3"/>
        <v>0</v>
      </c>
      <c r="F53" s="4">
        <v>32</v>
      </c>
      <c r="G53" s="7">
        <v>560000</v>
      </c>
      <c r="H53" s="7"/>
      <c r="I53" s="7"/>
      <c r="J53" s="7">
        <f t="shared" si="2"/>
        <v>0</v>
      </c>
    </row>
    <row r="54" spans="1:10" ht="19.5" customHeight="1">
      <c r="A54" s="4">
        <v>7</v>
      </c>
      <c r="B54" s="7">
        <v>110000</v>
      </c>
      <c r="C54" s="7"/>
      <c r="D54" s="7"/>
      <c r="E54" s="7">
        <f t="shared" si="3"/>
        <v>0</v>
      </c>
      <c r="F54" s="4">
        <v>33</v>
      </c>
      <c r="G54" s="7">
        <v>590000</v>
      </c>
      <c r="H54" s="7"/>
      <c r="I54" s="7"/>
      <c r="J54" s="7">
        <f t="shared" si="2"/>
        <v>0</v>
      </c>
    </row>
    <row r="55" spans="1:10" ht="19.5" customHeight="1">
      <c r="A55" s="4">
        <v>8</v>
      </c>
      <c r="B55" s="7">
        <v>118000</v>
      </c>
      <c r="C55" s="7"/>
      <c r="D55" s="7"/>
      <c r="E55" s="7">
        <f t="shared" si="3"/>
        <v>0</v>
      </c>
      <c r="F55" s="4">
        <v>34</v>
      </c>
      <c r="G55" s="7">
        <v>620000</v>
      </c>
      <c r="H55" s="7"/>
      <c r="I55" s="7"/>
      <c r="J55" s="7">
        <f t="shared" si="2"/>
        <v>0</v>
      </c>
    </row>
    <row r="56" spans="1:10" ht="19.5" customHeight="1">
      <c r="A56" s="4">
        <v>9</v>
      </c>
      <c r="B56" s="7">
        <v>126000</v>
      </c>
      <c r="C56" s="7"/>
      <c r="D56" s="7"/>
      <c r="E56" s="7">
        <f t="shared" si="3"/>
        <v>0</v>
      </c>
      <c r="F56" s="4">
        <v>35</v>
      </c>
      <c r="G56" s="7">
        <v>650000</v>
      </c>
      <c r="H56" s="7"/>
      <c r="I56" s="7"/>
      <c r="J56" s="7">
        <f t="shared" si="2"/>
        <v>0</v>
      </c>
    </row>
    <row r="57" spans="1:10" ht="19.5" customHeight="1">
      <c r="A57" s="4">
        <v>10</v>
      </c>
      <c r="B57" s="7">
        <v>134000</v>
      </c>
      <c r="C57" s="7"/>
      <c r="D57" s="7"/>
      <c r="E57" s="7">
        <f t="shared" si="3"/>
        <v>0</v>
      </c>
      <c r="F57" s="4">
        <v>36</v>
      </c>
      <c r="G57" s="7">
        <v>680000</v>
      </c>
      <c r="H57" s="7"/>
      <c r="I57" s="7"/>
      <c r="J57" s="7">
        <f t="shared" si="2"/>
        <v>0</v>
      </c>
    </row>
    <row r="58" spans="1:10" ht="19.5" customHeight="1">
      <c r="A58" s="4">
        <v>11</v>
      </c>
      <c r="B58" s="7">
        <v>142000</v>
      </c>
      <c r="C58" s="7"/>
      <c r="D58" s="7"/>
      <c r="E58" s="7">
        <f t="shared" si="3"/>
        <v>0</v>
      </c>
      <c r="F58" s="4">
        <v>37</v>
      </c>
      <c r="G58" s="7">
        <v>710000</v>
      </c>
      <c r="H58" s="7"/>
      <c r="I58" s="7"/>
      <c r="J58" s="7">
        <f t="shared" si="2"/>
        <v>0</v>
      </c>
    </row>
    <row r="59" spans="1:10" ht="19.5" customHeight="1">
      <c r="A59" s="4">
        <v>12</v>
      </c>
      <c r="B59" s="7">
        <v>150000</v>
      </c>
      <c r="C59" s="7"/>
      <c r="D59" s="7"/>
      <c r="E59" s="7">
        <f t="shared" si="3"/>
        <v>0</v>
      </c>
      <c r="F59" s="4">
        <v>38</v>
      </c>
      <c r="G59" s="7">
        <v>750000</v>
      </c>
      <c r="H59" s="7"/>
      <c r="I59" s="7"/>
      <c r="J59" s="7">
        <f t="shared" si="2"/>
        <v>0</v>
      </c>
    </row>
    <row r="60" spans="1:10" ht="19.5" customHeight="1">
      <c r="A60" s="4">
        <v>13</v>
      </c>
      <c r="B60" s="7">
        <v>160000</v>
      </c>
      <c r="C60" s="7"/>
      <c r="D60" s="7"/>
      <c r="E60" s="7">
        <f t="shared" si="3"/>
        <v>0</v>
      </c>
      <c r="F60" s="4">
        <v>39</v>
      </c>
      <c r="G60" s="7">
        <v>790000</v>
      </c>
      <c r="H60" s="7"/>
      <c r="I60" s="7"/>
      <c r="J60" s="7">
        <f t="shared" si="2"/>
        <v>0</v>
      </c>
    </row>
    <row r="61" spans="1:10" ht="19.5" customHeight="1">
      <c r="A61" s="4">
        <v>14</v>
      </c>
      <c r="B61" s="7">
        <v>170000</v>
      </c>
      <c r="C61" s="7"/>
      <c r="D61" s="7"/>
      <c r="E61" s="7">
        <f t="shared" si="3"/>
        <v>0</v>
      </c>
      <c r="F61" s="4">
        <v>40</v>
      </c>
      <c r="G61" s="7">
        <v>830000</v>
      </c>
      <c r="H61" s="7"/>
      <c r="I61" s="7"/>
      <c r="J61" s="7">
        <f t="shared" si="2"/>
        <v>0</v>
      </c>
    </row>
    <row r="62" spans="1:10" ht="19.5" customHeight="1">
      <c r="A62" s="4">
        <v>15</v>
      </c>
      <c r="B62" s="7">
        <v>180000</v>
      </c>
      <c r="C62" s="7"/>
      <c r="D62" s="7"/>
      <c r="E62" s="7">
        <f t="shared" si="3"/>
        <v>0</v>
      </c>
      <c r="F62" s="4">
        <v>41</v>
      </c>
      <c r="G62" s="7">
        <v>880000</v>
      </c>
      <c r="H62" s="7"/>
      <c r="I62" s="7"/>
      <c r="J62" s="7">
        <f t="shared" si="2"/>
        <v>0</v>
      </c>
    </row>
    <row r="63" spans="1:10" ht="19.5" customHeight="1">
      <c r="A63" s="4">
        <v>16</v>
      </c>
      <c r="B63" s="7">
        <v>190000</v>
      </c>
      <c r="C63" s="7"/>
      <c r="D63" s="7"/>
      <c r="E63" s="7">
        <f t="shared" si="3"/>
        <v>0</v>
      </c>
      <c r="F63" s="4">
        <v>42</v>
      </c>
      <c r="G63" s="7">
        <v>930000</v>
      </c>
      <c r="H63" s="7"/>
      <c r="I63" s="7"/>
      <c r="J63" s="7">
        <f t="shared" si="2"/>
        <v>0</v>
      </c>
    </row>
    <row r="64" spans="1:10" ht="19.5" customHeight="1">
      <c r="A64" s="4">
        <v>17</v>
      </c>
      <c r="B64" s="7">
        <v>200000</v>
      </c>
      <c r="C64" s="7"/>
      <c r="D64" s="7"/>
      <c r="E64" s="7">
        <f t="shared" si="3"/>
        <v>0</v>
      </c>
      <c r="F64" s="4">
        <v>43</v>
      </c>
      <c r="G64" s="7">
        <v>980000</v>
      </c>
      <c r="H64" s="7"/>
      <c r="I64" s="7"/>
      <c r="J64" s="7">
        <f t="shared" si="2"/>
        <v>0</v>
      </c>
    </row>
    <row r="65" spans="1:10" ht="19.5" customHeight="1">
      <c r="A65" s="4">
        <v>18</v>
      </c>
      <c r="B65" s="7">
        <v>220000</v>
      </c>
      <c r="C65" s="7"/>
      <c r="D65" s="7"/>
      <c r="E65" s="7">
        <f t="shared" si="3"/>
        <v>0</v>
      </c>
      <c r="F65" s="4">
        <v>44</v>
      </c>
      <c r="G65" s="7">
        <v>1030000</v>
      </c>
      <c r="H65" s="7"/>
      <c r="I65" s="7"/>
      <c r="J65" s="7">
        <f t="shared" si="2"/>
        <v>0</v>
      </c>
    </row>
    <row r="66" spans="1:10" ht="19.5" customHeight="1">
      <c r="A66" s="4">
        <v>19</v>
      </c>
      <c r="B66" s="7">
        <v>240000</v>
      </c>
      <c r="C66" s="7"/>
      <c r="D66" s="7"/>
      <c r="E66" s="7">
        <f t="shared" si="3"/>
        <v>0</v>
      </c>
      <c r="F66" s="4">
        <v>45</v>
      </c>
      <c r="G66" s="7">
        <v>1090000</v>
      </c>
      <c r="H66" s="7"/>
      <c r="I66" s="7"/>
      <c r="J66" s="7">
        <f t="shared" si="2"/>
        <v>0</v>
      </c>
    </row>
    <row r="67" spans="1:10" ht="19.5" customHeight="1">
      <c r="A67" s="4">
        <v>20</v>
      </c>
      <c r="B67" s="7">
        <v>260000</v>
      </c>
      <c r="C67" s="7"/>
      <c r="D67" s="7"/>
      <c r="E67" s="7">
        <f t="shared" si="3"/>
        <v>0</v>
      </c>
      <c r="F67" s="4">
        <v>46</v>
      </c>
      <c r="G67" s="7">
        <v>1150000</v>
      </c>
      <c r="H67" s="7"/>
      <c r="I67" s="7"/>
      <c r="J67" s="7">
        <f t="shared" si="2"/>
        <v>0</v>
      </c>
    </row>
    <row r="68" spans="1:10" ht="19.5" customHeight="1">
      <c r="A68" s="4">
        <v>21</v>
      </c>
      <c r="B68" s="7">
        <v>280000</v>
      </c>
      <c r="C68" s="7"/>
      <c r="D68" s="7"/>
      <c r="E68" s="7">
        <f t="shared" si="3"/>
        <v>0</v>
      </c>
      <c r="F68" s="4">
        <v>47</v>
      </c>
      <c r="G68" s="7">
        <v>1210000</v>
      </c>
      <c r="H68" s="7"/>
      <c r="I68" s="7"/>
      <c r="J68" s="7">
        <f t="shared" si="2"/>
        <v>0</v>
      </c>
    </row>
    <row r="69" spans="1:13" ht="19.5" customHeight="1">
      <c r="A69" s="4">
        <v>22</v>
      </c>
      <c r="B69" s="7">
        <v>300000</v>
      </c>
      <c r="C69" s="7"/>
      <c r="D69" s="7"/>
      <c r="E69" s="7">
        <f t="shared" si="3"/>
        <v>0</v>
      </c>
      <c r="F69" s="4">
        <v>48</v>
      </c>
      <c r="G69" s="16">
        <v>1270000</v>
      </c>
      <c r="H69" s="16"/>
      <c r="I69" s="16"/>
      <c r="J69" s="16">
        <f>SUM(H69:I69)</f>
        <v>0</v>
      </c>
      <c r="M69" s="22"/>
    </row>
    <row r="70" spans="1:10" ht="19.5" customHeight="1">
      <c r="A70" s="4">
        <v>23</v>
      </c>
      <c r="B70" s="7">
        <v>320000</v>
      </c>
      <c r="C70" s="7"/>
      <c r="D70" s="7"/>
      <c r="E70" s="7">
        <f t="shared" si="3"/>
        <v>0</v>
      </c>
      <c r="F70" s="4">
        <v>49</v>
      </c>
      <c r="G70" s="16">
        <v>1330000</v>
      </c>
      <c r="H70" s="16"/>
      <c r="I70" s="16"/>
      <c r="J70" s="16">
        <f>SUM(H70:I70)</f>
        <v>0</v>
      </c>
    </row>
    <row r="71" spans="1:10" ht="19.5" customHeight="1">
      <c r="A71" s="4">
        <v>24</v>
      </c>
      <c r="B71" s="7">
        <v>340000</v>
      </c>
      <c r="C71" s="7"/>
      <c r="D71" s="7"/>
      <c r="E71" s="7">
        <f t="shared" si="3"/>
        <v>0</v>
      </c>
      <c r="F71" s="4">
        <v>50</v>
      </c>
      <c r="G71" s="16">
        <v>1390000</v>
      </c>
      <c r="H71" s="16"/>
      <c r="I71" s="16"/>
      <c r="J71" s="16">
        <f>SUM(H71:I71)</f>
        <v>0</v>
      </c>
    </row>
    <row r="72" spans="1:10" ht="19.5" customHeight="1">
      <c r="A72" s="4">
        <v>25</v>
      </c>
      <c r="B72" s="7">
        <v>360000</v>
      </c>
      <c r="C72" s="7"/>
      <c r="D72" s="7"/>
      <c r="E72" s="7">
        <f>SUM(C72:D72)</f>
        <v>0</v>
      </c>
      <c r="F72" s="36" t="s">
        <v>15</v>
      </c>
      <c r="G72" s="36"/>
      <c r="H72" s="15">
        <f>SUM(H48:H71,C48:C73)</f>
        <v>0</v>
      </c>
      <c r="I72" s="15">
        <f>SUM(I48:I71,D48:D73)</f>
        <v>0</v>
      </c>
      <c r="J72" s="16">
        <f>SUM(H72:I72)</f>
        <v>0</v>
      </c>
    </row>
    <row r="73" spans="1:10" ht="19.5" customHeight="1">
      <c r="A73" s="4">
        <v>26</v>
      </c>
      <c r="B73" s="7">
        <v>380000</v>
      </c>
      <c r="C73" s="7"/>
      <c r="D73" s="7"/>
      <c r="E73" s="7">
        <f>SUM(C73:D73)</f>
        <v>0</v>
      </c>
      <c r="F73" s="42" t="s">
        <v>38</v>
      </c>
      <c r="G73" s="43"/>
      <c r="H73" s="33">
        <f>((B49*E49)+(B50*E50)+(B51*E51)+(B52*E52)+(B53*E53)+(B54*E54)+(B55*E55)+(B56*E56)+(B57*E57)+(B58*E58)+(B59*E59)+(B60*E60)+(B61*E61)+(B62*E62)+(B63*E63)+(B64*E64)+(B65*E65)+(B66*E66)+(B67*E67)+(B68*E68)+(B69*E69)+(B70*E70)+(B71*E71)+(B72*E72)+(G49*J49)+(G50*J50)+(G51*J51)+(G52*J52)+(G53*J53)+(G54*J54)+(G55*J55)+(G56*J56)+(G57*J57)+(G58*J58)+(G59*J59)+(G60*J60)+(G61*J61)+(G62*J62)+(G63*J63)+(G64*J64)+(G65*J65)+(G66*J66)+(G67*J67)+(G68*J68)+(G69*J69)+(G70*J70)+(G71*J71)+(B73*E73)+(B48*E48)+(G48*J48))/1000</f>
        <v>0</v>
      </c>
      <c r="I73" s="44"/>
      <c r="J73" s="9" t="s">
        <v>39</v>
      </c>
    </row>
    <row r="74" spans="6:10" ht="13.5">
      <c r="F74" s="42" t="s">
        <v>40</v>
      </c>
      <c r="G74" s="43"/>
      <c r="H74" s="33" t="e">
        <f>ROUND(H73/J72,0)</f>
        <v>#DIV/0!</v>
      </c>
      <c r="I74" s="44"/>
      <c r="J74" s="9" t="s">
        <v>39</v>
      </c>
    </row>
    <row r="75" spans="1:10" ht="13.5">
      <c r="A75" s="24" t="s">
        <v>41</v>
      </c>
      <c r="B75" s="24"/>
      <c r="C75" s="24"/>
      <c r="D75" s="24"/>
      <c r="E75" s="24"/>
      <c r="F75" s="24"/>
      <c r="G75" s="24"/>
      <c r="H75" s="24"/>
      <c r="I75" s="24"/>
      <c r="J75" s="24"/>
    </row>
    <row r="76" spans="1:10" ht="13.5">
      <c r="A76" s="41" t="s">
        <v>42</v>
      </c>
      <c r="B76" s="41"/>
      <c r="C76" s="41"/>
      <c r="D76" s="41"/>
      <c r="E76" s="41"/>
      <c r="F76" s="41"/>
      <c r="G76" s="41"/>
      <c r="H76" s="41"/>
      <c r="I76" s="41"/>
      <c r="J76" s="41"/>
    </row>
    <row r="77" spans="1:10" ht="19.5" customHeight="1">
      <c r="A77" s="31" t="s">
        <v>45</v>
      </c>
      <c r="B77" s="2" t="s">
        <v>43</v>
      </c>
      <c r="C77" s="8"/>
      <c r="D77" s="9" t="s">
        <v>30</v>
      </c>
      <c r="E77" s="31" t="s">
        <v>46</v>
      </c>
      <c r="F77" s="2" t="s">
        <v>43</v>
      </c>
      <c r="G77" s="32"/>
      <c r="H77" s="33"/>
      <c r="I77" s="9" t="s">
        <v>5</v>
      </c>
      <c r="J77" s="3"/>
    </row>
    <row r="78" spans="1:10" ht="19.5" customHeight="1">
      <c r="A78" s="31"/>
      <c r="B78" s="2" t="s">
        <v>44</v>
      </c>
      <c r="C78" s="8"/>
      <c r="D78" s="9" t="s">
        <v>30</v>
      </c>
      <c r="E78" s="31"/>
      <c r="F78" s="2" t="s">
        <v>44</v>
      </c>
      <c r="G78" s="32"/>
      <c r="H78" s="33"/>
      <c r="I78" s="9" t="s">
        <v>5</v>
      </c>
      <c r="J78" s="3"/>
    </row>
    <row r="80" spans="1:4" ht="13.5">
      <c r="A80" s="24" t="s">
        <v>47</v>
      </c>
      <c r="B80" s="24"/>
      <c r="C80" s="24"/>
      <c r="D80" s="24"/>
    </row>
    <row r="81" spans="1:10" ht="13.5">
      <c r="A81" s="41" t="s">
        <v>52</v>
      </c>
      <c r="B81" s="41"/>
      <c r="C81" s="41"/>
      <c r="D81" s="41"/>
      <c r="E81" s="41"/>
      <c r="F81" s="41"/>
      <c r="G81" s="41"/>
      <c r="H81" s="41"/>
      <c r="I81" s="41"/>
      <c r="J81" s="41"/>
    </row>
    <row r="82" spans="1:10" ht="19.5" customHeight="1">
      <c r="A82" s="4" t="s">
        <v>21</v>
      </c>
      <c r="B82" s="45"/>
      <c r="C82" s="45"/>
      <c r="D82" s="45"/>
      <c r="E82" s="3"/>
      <c r="F82" s="3"/>
      <c r="G82" s="3"/>
      <c r="H82" s="3"/>
      <c r="I82" s="3"/>
      <c r="J82" s="3"/>
    </row>
    <row r="83" spans="1:10" ht="19.5" customHeight="1">
      <c r="A83" s="4" t="s">
        <v>22</v>
      </c>
      <c r="B83" s="45"/>
      <c r="C83" s="46"/>
      <c r="D83" s="9" t="s">
        <v>48</v>
      </c>
      <c r="E83" s="3"/>
      <c r="F83" s="3"/>
      <c r="G83" s="3"/>
      <c r="H83" s="3"/>
      <c r="I83" s="3"/>
      <c r="J83" s="3"/>
    </row>
    <row r="84" spans="1:10" ht="19.5" customHeight="1">
      <c r="A84" s="45" t="s">
        <v>49</v>
      </c>
      <c r="B84" s="2" t="s">
        <v>51</v>
      </c>
      <c r="C84" s="31"/>
      <c r="D84" s="31"/>
      <c r="E84" s="3"/>
      <c r="F84" s="3"/>
      <c r="G84" s="3"/>
      <c r="H84" s="3"/>
      <c r="I84" s="3"/>
      <c r="J84" s="3"/>
    </row>
    <row r="85" spans="1:10" ht="19.5" customHeight="1">
      <c r="A85" s="45"/>
      <c r="B85" s="2" t="s">
        <v>50</v>
      </c>
      <c r="C85" s="31"/>
      <c r="D85" s="31"/>
      <c r="E85" s="3"/>
      <c r="F85" s="3"/>
      <c r="G85" s="3"/>
      <c r="H85" s="3"/>
      <c r="I85" s="3"/>
      <c r="J85" s="3"/>
    </row>
  </sheetData>
  <sheetProtection/>
  <mergeCells count="47">
    <mergeCell ref="A80:D80"/>
    <mergeCell ref="B82:D82"/>
    <mergeCell ref="B83:C83"/>
    <mergeCell ref="A84:A85"/>
    <mergeCell ref="C84:D84"/>
    <mergeCell ref="C85:D85"/>
    <mergeCell ref="A81:J81"/>
    <mergeCell ref="A76:J76"/>
    <mergeCell ref="A77:A78"/>
    <mergeCell ref="E77:E78"/>
    <mergeCell ref="G77:H77"/>
    <mergeCell ref="G78:H78"/>
    <mergeCell ref="F73:G73"/>
    <mergeCell ref="A75:J75"/>
    <mergeCell ref="F74:G74"/>
    <mergeCell ref="H73:I73"/>
    <mergeCell ref="H74:I74"/>
    <mergeCell ref="A45:J45"/>
    <mergeCell ref="A46:J46"/>
    <mergeCell ref="F72:G72"/>
    <mergeCell ref="A25:C26"/>
    <mergeCell ref="D27:F29"/>
    <mergeCell ref="A42:C42"/>
    <mergeCell ref="A43:G43"/>
    <mergeCell ref="A24:J24"/>
    <mergeCell ref="D25:F25"/>
    <mergeCell ref="G25:I25"/>
    <mergeCell ref="A16:B16"/>
    <mergeCell ref="C16:D16"/>
    <mergeCell ref="A17:A22"/>
    <mergeCell ref="C17:E17"/>
    <mergeCell ref="C18:E18"/>
    <mergeCell ref="C20:E20"/>
    <mergeCell ref="C21:E21"/>
    <mergeCell ref="C22:E22"/>
    <mergeCell ref="G6:J6"/>
    <mergeCell ref="A9:J9"/>
    <mergeCell ref="A12:J12"/>
    <mergeCell ref="A15:J15"/>
    <mergeCell ref="F16:G16"/>
    <mergeCell ref="H16:I16"/>
    <mergeCell ref="H1:J1"/>
    <mergeCell ref="A2:D2"/>
    <mergeCell ref="G4:J4"/>
    <mergeCell ref="G5:J5"/>
    <mergeCell ref="E4:E5"/>
    <mergeCell ref="C19:E19"/>
  </mergeCells>
  <printOptions horizontalCentered="1"/>
  <pageMargins left="0.5905511811023623" right="0.5905511811023623" top="0.7874015748031497" bottom="0.787401574803149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中嶋千佳子</dc:creator>
  <cp:keywords/>
  <dc:description/>
  <cp:lastModifiedBy>funyu</cp:lastModifiedBy>
  <cp:lastPrinted>2011-09-09T07:30:14Z</cp:lastPrinted>
  <dcterms:created xsi:type="dcterms:W3CDTF">2001-07-13T09:03:21Z</dcterms:created>
  <dcterms:modified xsi:type="dcterms:W3CDTF">2019-05-07T06:45:02Z</dcterms:modified>
  <cp:category/>
  <cp:version/>
  <cp:contentType/>
  <cp:contentStatus/>
</cp:coreProperties>
</file>